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15" windowHeight="9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<sst xmlns="http://schemas.openxmlformats.org/spreadsheetml/2006/main" count="48" uniqueCount="26">
  <si>
    <t>Item #</t>
  </si>
  <si>
    <t>Name</t>
  </si>
  <si>
    <t>Quantity</t>
  </si>
  <si>
    <t>Total</t>
  </si>
  <si>
    <t>2A</t>
  </si>
  <si>
    <t>#10</t>
  </si>
  <si>
    <t>#4</t>
  </si>
  <si>
    <t>#57</t>
  </si>
  <si>
    <t>25 MM</t>
  </si>
  <si>
    <t>19MM</t>
  </si>
  <si>
    <t>9.5 MM</t>
  </si>
  <si>
    <t>9.5 MM FG</t>
  </si>
  <si>
    <t>Unit</t>
  </si>
  <si>
    <t>Ton</t>
  </si>
  <si>
    <t>FJ-1</t>
  </si>
  <si>
    <t>Anti-Skid</t>
  </si>
  <si>
    <t>UNIT PRICE FOB</t>
  </si>
  <si>
    <t>UNIT PRICE Delivered</t>
  </si>
  <si>
    <t>ECKLEY ASPHALT - 19 Miles</t>
  </si>
  <si>
    <t>LEHIGH ASPHALT - 16 Miles</t>
  </si>
  <si>
    <t>HAZLETON MATERIALS - 19 Miles</t>
  </si>
  <si>
    <t>SLUSSER BROTHERS - 27 Miles</t>
  </si>
  <si>
    <t>AGGREGATE TOTAL</t>
  </si>
  <si>
    <t>BITUMINOUS MATERIALS TOTAL</t>
  </si>
  <si>
    <t>BID TOTAL</t>
  </si>
  <si>
    <t>RUSH TOWNSHIP - MATERIAL SUPPLY BIDS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</si>
</sst>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[$-409]dddd\,\ mmmm\ dd\,\ yyyy"/>
    <numFmt numFmtId="167" formatCode="[$-409]mmmm\ d\,\ 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9" borderId="10" xfId="0" applyFont="1" applyFill="1" applyBorder="1" applyAlignment="1">
      <alignment horizontal="center"/>
    </xf>
    <xf numFmtId="0" fontId="37" fillId="9" borderId="10" xfId="0" applyFont="1" applyFill="1" applyBorder="1" applyAlignment="1">
      <alignment horizontal="center" wrapText="1"/>
    </xf>
    <xf numFmtId="0" fontId="37" fillId="9" borderId="11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/>
    </xf>
    <xf numFmtId="0" fontId="37" fillId="10" borderId="10" xfId="0" applyFont="1" applyFill="1" applyBorder="1" applyAlignment="1">
      <alignment horizontal="center" wrapText="1"/>
    </xf>
    <xf numFmtId="0" fontId="37" fillId="10" borderId="11" xfId="0" applyFont="1" applyFill="1" applyBorder="1" applyAlignment="1">
      <alignment horizontal="center"/>
    </xf>
    <xf numFmtId="0" fontId="37" fillId="11" borderId="12" xfId="0" applyFont="1" applyFill="1" applyBorder="1" applyAlignment="1">
      <alignment horizontal="center" wrapText="1"/>
    </xf>
    <xf numFmtId="0" fontId="37" fillId="11" borderId="10" xfId="0" applyFont="1" applyFill="1" applyBorder="1" applyAlignment="1">
      <alignment horizontal="center"/>
    </xf>
    <xf numFmtId="0" fontId="37" fillId="11" borderId="10" xfId="0" applyFont="1" applyFill="1" applyBorder="1" applyAlignment="1">
      <alignment horizontal="center" wrapText="1"/>
    </xf>
    <xf numFmtId="0" fontId="37" fillId="11" borderId="11" xfId="0" applyFont="1" applyFill="1" applyBorder="1" applyAlignment="1">
      <alignment horizontal="center"/>
    </xf>
    <xf numFmtId="0" fontId="37" fillId="13" borderId="12" xfId="0" applyFont="1" applyFill="1" applyBorder="1" applyAlignment="1">
      <alignment horizontal="center" wrapText="1"/>
    </xf>
    <xf numFmtId="0" fontId="37" fillId="13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 horizontal="center" wrapText="1"/>
    </xf>
    <xf numFmtId="0" fontId="37" fillId="13" borderId="11" xfId="0" applyFont="1" applyFill="1" applyBorder="1" applyAlignment="1">
      <alignment horizontal="center"/>
    </xf>
    <xf numFmtId="0" fontId="37" fillId="9" borderId="13" xfId="0" applyFont="1" applyFill="1" applyBorder="1" applyAlignment="1">
      <alignment horizontal="center" wrapText="1"/>
    </xf>
    <xf numFmtId="44" fontId="37" fillId="9" borderId="10" xfId="44" applyNumberFormat="1" applyFont="1" applyFill="1" applyBorder="1" applyAlignment="1">
      <alignment/>
    </xf>
    <xf numFmtId="44" fontId="37" fillId="9" borderId="11" xfId="44" applyNumberFormat="1" applyFont="1" applyFill="1" applyBorder="1" applyAlignment="1">
      <alignment/>
    </xf>
    <xf numFmtId="44" fontId="37" fillId="10" borderId="10" xfId="44" applyNumberFormat="1" applyFont="1" applyFill="1" applyBorder="1" applyAlignment="1">
      <alignment/>
    </xf>
    <xf numFmtId="44" fontId="37" fillId="10" borderId="11" xfId="44" applyNumberFormat="1" applyFont="1" applyFill="1" applyBorder="1" applyAlignment="1">
      <alignment/>
    </xf>
    <xf numFmtId="44" fontId="37" fillId="11" borderId="12" xfId="44" applyNumberFormat="1" applyFont="1" applyFill="1" applyBorder="1" applyAlignment="1">
      <alignment/>
    </xf>
    <xf numFmtId="44" fontId="37" fillId="11" borderId="10" xfId="44" applyNumberFormat="1" applyFont="1" applyFill="1" applyBorder="1" applyAlignment="1">
      <alignment/>
    </xf>
    <xf numFmtId="44" fontId="37" fillId="11" borderId="11" xfId="44" applyNumberFormat="1" applyFont="1" applyFill="1" applyBorder="1" applyAlignment="1">
      <alignment/>
    </xf>
    <xf numFmtId="44" fontId="37" fillId="13" borderId="12" xfId="44" applyNumberFormat="1" applyFont="1" applyFill="1" applyBorder="1" applyAlignment="1">
      <alignment/>
    </xf>
    <xf numFmtId="44" fontId="37" fillId="13" borderId="10" xfId="44" applyNumberFormat="1" applyFont="1" applyFill="1" applyBorder="1" applyAlignment="1">
      <alignment/>
    </xf>
    <xf numFmtId="44" fontId="37" fillId="13" borderId="11" xfId="44" applyNumberFormat="1" applyFont="1" applyFill="1" applyBorder="1" applyAlignment="1">
      <alignment/>
    </xf>
    <xf numFmtId="44" fontId="37" fillId="0" borderId="10" xfId="0" applyNumberFormat="1" applyFont="1" applyBorder="1" applyAlignment="1">
      <alignment/>
    </xf>
    <xf numFmtId="0" fontId="37" fillId="10" borderId="13" xfId="0" applyFont="1" applyFill="1" applyBorder="1" applyAlignment="1">
      <alignment horizontal="center" wrapText="1"/>
    </xf>
    <xf numFmtId="44" fontId="37" fillId="10" borderId="13" xfId="44" applyNumberFormat="1" applyFont="1" applyFill="1" applyBorder="1" applyAlignment="1">
      <alignment/>
    </xf>
    <xf numFmtId="44" fontId="37" fillId="0" borderId="11" xfId="0" applyNumberFormat="1" applyFont="1" applyBorder="1" applyAlignment="1">
      <alignment/>
    </xf>
    <xf numFmtId="44" fontId="37" fillId="0" borderId="14" xfId="0" applyNumberFormat="1" applyFont="1" applyBorder="1" applyAlignment="1">
      <alignment/>
    </xf>
    <xf numFmtId="44" fontId="37" fillId="0" borderId="15" xfId="0" applyNumberFormat="1" applyFont="1" applyBorder="1" applyAlignment="1">
      <alignment/>
    </xf>
    <xf numFmtId="44" fontId="37" fillId="9" borderId="16" xfId="44" applyNumberFormat="1" applyFont="1" applyFill="1" applyBorder="1" applyAlignment="1">
      <alignment/>
    </xf>
    <xf numFmtId="44" fontId="37" fillId="9" borderId="17" xfId="44" applyNumberFormat="1" applyFont="1" applyFill="1" applyBorder="1" applyAlignment="1">
      <alignment/>
    </xf>
    <xf numFmtId="44" fontId="37" fillId="10" borderId="18" xfId="44" applyNumberFormat="1" applyFont="1" applyFill="1" applyBorder="1" applyAlignment="1">
      <alignment/>
    </xf>
    <xf numFmtId="44" fontId="37" fillId="10" borderId="16" xfId="44" applyNumberFormat="1" applyFont="1" applyFill="1" applyBorder="1" applyAlignment="1">
      <alignment/>
    </xf>
    <xf numFmtId="44" fontId="37" fillId="11" borderId="16" xfId="44" applyNumberFormat="1" applyFont="1" applyFill="1" applyBorder="1" applyAlignment="1">
      <alignment/>
    </xf>
    <xf numFmtId="44" fontId="37" fillId="13" borderId="16" xfId="44" applyNumberFormat="1" applyFont="1" applyFill="1" applyBorder="1" applyAlignment="1">
      <alignment/>
    </xf>
    <xf numFmtId="0" fontId="37" fillId="0" borderId="19" xfId="0" applyFont="1" applyBorder="1" applyAlignment="1">
      <alignment/>
    </xf>
    <xf numFmtId="44" fontId="37" fillId="0" borderId="20" xfId="0" applyNumberFormat="1" applyFont="1" applyBorder="1" applyAlignment="1">
      <alignment/>
    </xf>
    <xf numFmtId="44" fontId="37" fillId="0" borderId="21" xfId="0" applyNumberFormat="1" applyFont="1" applyBorder="1" applyAlignment="1">
      <alignment/>
    </xf>
    <xf numFmtId="44" fontId="37" fillId="0" borderId="22" xfId="0" applyNumberFormat="1" applyFont="1" applyBorder="1" applyAlignment="1">
      <alignment/>
    </xf>
    <xf numFmtId="44" fontId="37" fillId="0" borderId="13" xfId="0" applyNumberFormat="1" applyFont="1" applyBorder="1" applyAlignment="1">
      <alignment/>
    </xf>
    <xf numFmtId="44" fontId="37" fillId="0" borderId="23" xfId="0" applyNumberFormat="1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7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2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8" fillId="0" borderId="0" xfId="0" applyFont="1" applyAlignment="1">
      <alignment/>
    </xf>
    <xf numFmtId="44" fontId="37" fillId="9" borderId="13" xfId="44" applyNumberFormat="1" applyFont="1" applyFill="1" applyBorder="1" applyAlignment="1">
      <alignment/>
    </xf>
    <xf numFmtId="44" fontId="37" fillId="9" borderId="18" xfId="44" applyNumberFormat="1" applyFont="1" applyFill="1" applyBorder="1" applyAlignment="1">
      <alignment/>
    </xf>
    <xf numFmtId="0" fontId="37" fillId="0" borderId="36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/>
    </xf>
    <xf numFmtId="0" fontId="37" fillId="8" borderId="39" xfId="0" applyFont="1" applyFill="1" applyBorder="1" applyAlignment="1">
      <alignment horizontal="center"/>
    </xf>
    <xf numFmtId="0" fontId="37" fillId="8" borderId="40" xfId="0" applyFont="1" applyFill="1" applyBorder="1" applyAlignment="1">
      <alignment horizontal="center"/>
    </xf>
    <xf numFmtId="0" fontId="37" fillId="8" borderId="41" xfId="0" applyFont="1" applyFill="1" applyBorder="1" applyAlignment="1">
      <alignment horizontal="center"/>
    </xf>
    <xf numFmtId="0" fontId="37" fillId="8" borderId="12" xfId="0" applyFont="1" applyFill="1" applyBorder="1" applyAlignment="1">
      <alignment horizontal="center"/>
    </xf>
    <xf numFmtId="0" fontId="37" fillId="8" borderId="10" xfId="0" applyFont="1" applyFill="1" applyBorder="1" applyAlignment="1">
      <alignment horizontal="center"/>
    </xf>
    <xf numFmtId="0" fontId="37" fillId="8" borderId="11" xfId="0" applyFont="1" applyFill="1" applyBorder="1" applyAlignment="1">
      <alignment horizontal="center"/>
    </xf>
    <xf numFmtId="0" fontId="37" fillId="8" borderId="42" xfId="0" applyFont="1" applyFill="1" applyBorder="1" applyAlignment="1">
      <alignment horizontal="center"/>
    </xf>
    <xf numFmtId="0" fontId="37" fillId="8" borderId="16" xfId="0" applyFont="1" applyFill="1" applyBorder="1" applyAlignment="1">
      <alignment horizontal="center"/>
    </xf>
    <xf numFmtId="0" fontId="37" fillId="8" borderId="17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0" borderId="45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167" fontId="38" fillId="0" borderId="46" xfId="0" applyNumberFormat="1" applyFont="1" applyBorder="1" applyAlignment="1">
      <alignment horizontal="left"/>
    </xf>
    <xf numFmtId="0" fontId="39" fillId="9" borderId="44" xfId="0" applyFont="1" applyFill="1" applyBorder="1" applyAlignment="1">
      <alignment horizontal="center"/>
    </xf>
    <xf numFmtId="0" fontId="39" fillId="9" borderId="36" xfId="0" applyFont="1" applyFill="1" applyBorder="1" applyAlignment="1">
      <alignment horizontal="center"/>
    </xf>
    <xf numFmtId="0" fontId="39" fillId="9" borderId="47" xfId="0" applyFont="1" applyFill="1" applyBorder="1" applyAlignment="1">
      <alignment horizontal="center"/>
    </xf>
    <xf numFmtId="0" fontId="39" fillId="9" borderId="48" xfId="0" applyFont="1" applyFill="1" applyBorder="1" applyAlignment="1">
      <alignment horizontal="center"/>
    </xf>
    <xf numFmtId="0" fontId="39" fillId="10" borderId="44" xfId="0" applyFont="1" applyFill="1" applyBorder="1" applyAlignment="1">
      <alignment horizontal="center"/>
    </xf>
    <xf numFmtId="0" fontId="39" fillId="10" borderId="36" xfId="0" applyFont="1" applyFill="1" applyBorder="1" applyAlignment="1">
      <alignment horizontal="center"/>
    </xf>
    <xf numFmtId="0" fontId="39" fillId="10" borderId="47" xfId="0" applyFont="1" applyFill="1" applyBorder="1" applyAlignment="1">
      <alignment horizontal="center"/>
    </xf>
    <xf numFmtId="0" fontId="39" fillId="10" borderId="48" xfId="0" applyFont="1" applyFill="1" applyBorder="1" applyAlignment="1">
      <alignment horizontal="center"/>
    </xf>
    <xf numFmtId="0" fontId="39" fillId="11" borderId="43" xfId="0" applyFont="1" applyFill="1" applyBorder="1" applyAlignment="1">
      <alignment horizontal="center"/>
    </xf>
    <xf numFmtId="0" fontId="39" fillId="11" borderId="44" xfId="0" applyFont="1" applyFill="1" applyBorder="1" applyAlignment="1">
      <alignment horizontal="center"/>
    </xf>
    <xf numFmtId="0" fontId="39" fillId="11" borderId="36" xfId="0" applyFont="1" applyFill="1" applyBorder="1" applyAlignment="1">
      <alignment horizontal="center"/>
    </xf>
    <xf numFmtId="0" fontId="39" fillId="11" borderId="49" xfId="0" applyFont="1" applyFill="1" applyBorder="1" applyAlignment="1">
      <alignment horizontal="center"/>
    </xf>
    <xf numFmtId="0" fontId="39" fillId="11" borderId="47" xfId="0" applyFont="1" applyFill="1" applyBorder="1" applyAlignment="1">
      <alignment horizontal="center"/>
    </xf>
    <xf numFmtId="0" fontId="39" fillId="11" borderId="48" xfId="0" applyFont="1" applyFill="1" applyBorder="1" applyAlignment="1">
      <alignment horizontal="center"/>
    </xf>
    <xf numFmtId="0" fontId="39" fillId="13" borderId="43" xfId="0" applyFont="1" applyFill="1" applyBorder="1" applyAlignment="1">
      <alignment horizontal="center"/>
    </xf>
    <xf numFmtId="0" fontId="39" fillId="13" borderId="44" xfId="0" applyFont="1" applyFill="1" applyBorder="1" applyAlignment="1">
      <alignment horizontal="center"/>
    </xf>
    <xf numFmtId="0" fontId="39" fillId="13" borderId="36" xfId="0" applyFont="1" applyFill="1" applyBorder="1" applyAlignment="1">
      <alignment horizontal="center"/>
    </xf>
    <xf numFmtId="0" fontId="39" fillId="13" borderId="49" xfId="0" applyFont="1" applyFill="1" applyBorder="1" applyAlignment="1">
      <alignment horizontal="center"/>
    </xf>
    <xf numFmtId="0" fontId="39" fillId="13" borderId="47" xfId="0" applyFont="1" applyFill="1" applyBorder="1" applyAlignment="1">
      <alignment horizontal="center"/>
    </xf>
    <xf numFmtId="0" fontId="39" fillId="13" borderId="4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PageLayoutView="0" workbookViewId="0" topLeftCell="E1">
      <selection activeCell="Q19" sqref="Q19"/>
    </sheetView>
  </sheetViews>
  <sheetFormatPr defaultColWidth="9.140625" defaultRowHeight="15"/>
  <cols>
    <col min="1" max="1" width="6.28125" style="1" customWidth="1"/>
    <col min="2" max="2" width="8.28125" style="1" customWidth="1"/>
    <col min="3" max="3" width="5.140625" style="1" customWidth="1"/>
    <col min="4" max="4" width="13.28125" style="1" customWidth="1"/>
    <col min="5" max="5" width="11.00390625" style="1" bestFit="1" customWidth="1"/>
    <col min="6" max="6" width="15.140625" style="1" bestFit="1" customWidth="1"/>
    <col min="7" max="7" width="9.7109375" style="1" customWidth="1"/>
    <col min="8" max="8" width="12.7109375" style="1" bestFit="1" customWidth="1"/>
    <col min="9" max="9" width="8.8515625" style="1" bestFit="1" customWidth="1"/>
    <col min="10" max="10" width="12.7109375" style="1" bestFit="1" customWidth="1"/>
    <col min="11" max="11" width="9.57421875" style="1" customWidth="1"/>
    <col min="12" max="12" width="12.7109375" style="1" bestFit="1" customWidth="1"/>
    <col min="13" max="13" width="8.8515625" style="1" bestFit="1" customWidth="1"/>
    <col min="14" max="14" width="12.7109375" style="1" bestFit="1" customWidth="1"/>
    <col min="15" max="15" width="10.00390625" style="1" customWidth="1"/>
    <col min="16" max="16" width="12.7109375" style="1" bestFit="1" customWidth="1"/>
    <col min="17" max="17" width="8.8515625" style="1" bestFit="1" customWidth="1"/>
    <col min="18" max="18" width="12.7109375" style="1" bestFit="1" customWidth="1"/>
    <col min="19" max="19" width="9.7109375" style="1" customWidth="1"/>
    <col min="20" max="20" width="12.7109375" style="1" bestFit="1" customWidth="1"/>
  </cols>
  <sheetData>
    <row r="1" ht="20.25">
      <c r="A1" s="57" t="s">
        <v>25</v>
      </c>
    </row>
    <row r="2" spans="1:5" ht="21" thickBot="1">
      <c r="A2" s="78">
        <v>40401</v>
      </c>
      <c r="B2" s="78"/>
      <c r="C2" s="78"/>
      <c r="D2" s="78"/>
      <c r="E2" s="78"/>
    </row>
    <row r="3" spans="1:20" ht="27" customHeight="1">
      <c r="A3" s="72"/>
      <c r="B3" s="73"/>
      <c r="C3" s="73"/>
      <c r="D3" s="74"/>
      <c r="E3" s="79" t="s">
        <v>18</v>
      </c>
      <c r="F3" s="79"/>
      <c r="G3" s="79"/>
      <c r="H3" s="80"/>
      <c r="I3" s="83" t="s">
        <v>19</v>
      </c>
      <c r="J3" s="83"/>
      <c r="K3" s="83"/>
      <c r="L3" s="84"/>
      <c r="M3" s="87" t="s">
        <v>20</v>
      </c>
      <c r="N3" s="88"/>
      <c r="O3" s="88"/>
      <c r="P3" s="89"/>
      <c r="Q3" s="93" t="s">
        <v>21</v>
      </c>
      <c r="R3" s="94"/>
      <c r="S3" s="94"/>
      <c r="T3" s="95"/>
    </row>
    <row r="4" spans="1:20" ht="27" customHeight="1" thickBot="1">
      <c r="A4" s="75"/>
      <c r="B4" s="76"/>
      <c r="C4" s="76"/>
      <c r="D4" s="77"/>
      <c r="E4" s="81"/>
      <c r="F4" s="81"/>
      <c r="G4" s="81"/>
      <c r="H4" s="82"/>
      <c r="I4" s="85"/>
      <c r="J4" s="85"/>
      <c r="K4" s="85"/>
      <c r="L4" s="86"/>
      <c r="M4" s="90"/>
      <c r="N4" s="91"/>
      <c r="O4" s="91"/>
      <c r="P4" s="92"/>
      <c r="Q4" s="96"/>
      <c r="R4" s="97"/>
      <c r="S4" s="97"/>
      <c r="T4" s="98"/>
    </row>
    <row r="5" spans="1:20" ht="57.75">
      <c r="A5" s="63" t="s">
        <v>0</v>
      </c>
      <c r="B5" s="64" t="s">
        <v>2</v>
      </c>
      <c r="C5" s="64" t="s">
        <v>12</v>
      </c>
      <c r="D5" s="65" t="s">
        <v>1</v>
      </c>
      <c r="E5" s="16" t="s">
        <v>16</v>
      </c>
      <c r="F5" s="2" t="s">
        <v>3</v>
      </c>
      <c r="G5" s="3" t="s">
        <v>17</v>
      </c>
      <c r="H5" s="4" t="s">
        <v>3</v>
      </c>
      <c r="I5" s="28" t="s">
        <v>16</v>
      </c>
      <c r="J5" s="5" t="s">
        <v>3</v>
      </c>
      <c r="K5" s="6" t="s">
        <v>17</v>
      </c>
      <c r="L5" s="7" t="s">
        <v>3</v>
      </c>
      <c r="M5" s="8" t="s">
        <v>16</v>
      </c>
      <c r="N5" s="9" t="s">
        <v>3</v>
      </c>
      <c r="O5" s="10" t="s">
        <v>17</v>
      </c>
      <c r="P5" s="11" t="s">
        <v>3</v>
      </c>
      <c r="Q5" s="12" t="s">
        <v>16</v>
      </c>
      <c r="R5" s="13" t="s">
        <v>3</v>
      </c>
      <c r="S5" s="14" t="s">
        <v>17</v>
      </c>
      <c r="T5" s="15" t="s">
        <v>3</v>
      </c>
    </row>
    <row r="6" spans="1:20" ht="15">
      <c r="A6" s="66">
        <v>1</v>
      </c>
      <c r="B6" s="67">
        <v>700</v>
      </c>
      <c r="C6" s="67" t="s">
        <v>13</v>
      </c>
      <c r="D6" s="68" t="s">
        <v>4</v>
      </c>
      <c r="E6" s="58"/>
      <c r="F6" s="17">
        <f>B6*E6</f>
        <v>0</v>
      </c>
      <c r="G6" s="17"/>
      <c r="H6" s="18">
        <f>B6*G6</f>
        <v>0</v>
      </c>
      <c r="I6" s="29">
        <v>8.15</v>
      </c>
      <c r="J6" s="19">
        <f>B6*I6</f>
        <v>5705</v>
      </c>
      <c r="K6" s="19">
        <v>13.15</v>
      </c>
      <c r="L6" s="20">
        <f>K6*B6</f>
        <v>9205</v>
      </c>
      <c r="M6" s="21">
        <v>5.54</v>
      </c>
      <c r="N6" s="22">
        <f>M6*B6</f>
        <v>3878</v>
      </c>
      <c r="O6" s="22">
        <v>10.99</v>
      </c>
      <c r="P6" s="23">
        <f>B6*O6</f>
        <v>7693</v>
      </c>
      <c r="Q6" s="24">
        <v>5.25</v>
      </c>
      <c r="R6" s="25">
        <f>B6*Q6</f>
        <v>3675</v>
      </c>
      <c r="S6" s="25"/>
      <c r="T6" s="26">
        <f>B6*S6</f>
        <v>0</v>
      </c>
    </row>
    <row r="7" spans="1:20" ht="15">
      <c r="A7" s="66">
        <v>2</v>
      </c>
      <c r="B7" s="67">
        <v>20</v>
      </c>
      <c r="C7" s="67" t="s">
        <v>13</v>
      </c>
      <c r="D7" s="68" t="s">
        <v>5</v>
      </c>
      <c r="E7" s="58"/>
      <c r="F7" s="17">
        <f aca="true" t="shared" si="0" ref="F7:F15">B7*E7</f>
        <v>0</v>
      </c>
      <c r="G7" s="17"/>
      <c r="H7" s="18">
        <f aca="true" t="shared" si="1" ref="H7:H15">B7*G7</f>
        <v>0</v>
      </c>
      <c r="I7" s="29"/>
      <c r="J7" s="19">
        <f aca="true" t="shared" si="2" ref="J7:J15">B7*I7</f>
        <v>0</v>
      </c>
      <c r="K7" s="19"/>
      <c r="L7" s="20">
        <f aca="true" t="shared" si="3" ref="L7:L14">K7*B7</f>
        <v>0</v>
      </c>
      <c r="M7" s="21">
        <v>8</v>
      </c>
      <c r="N7" s="22">
        <f aca="true" t="shared" si="4" ref="N7:N14">M7*B7</f>
        <v>160</v>
      </c>
      <c r="O7" s="22">
        <v>13.45</v>
      </c>
      <c r="P7" s="23">
        <f aca="true" t="shared" si="5" ref="P7:P14">B7*O7</f>
        <v>269</v>
      </c>
      <c r="Q7" s="24">
        <v>10.1</v>
      </c>
      <c r="R7" s="25">
        <f aca="true" t="shared" si="6" ref="R7:R14">B7*Q7</f>
        <v>202</v>
      </c>
      <c r="S7" s="25"/>
      <c r="T7" s="26">
        <f aca="true" t="shared" si="7" ref="T7:T14">B7*S7</f>
        <v>0</v>
      </c>
    </row>
    <row r="8" spans="1:20" ht="15">
      <c r="A8" s="66">
        <v>3</v>
      </c>
      <c r="B8" s="67">
        <v>50</v>
      </c>
      <c r="C8" s="67" t="s">
        <v>13</v>
      </c>
      <c r="D8" s="68" t="s">
        <v>6</v>
      </c>
      <c r="E8" s="58"/>
      <c r="F8" s="17">
        <f t="shared" si="0"/>
        <v>0</v>
      </c>
      <c r="G8" s="17"/>
      <c r="H8" s="18">
        <f t="shared" si="1"/>
        <v>0</v>
      </c>
      <c r="I8" s="29">
        <v>9.25</v>
      </c>
      <c r="J8" s="19">
        <f t="shared" si="2"/>
        <v>462.5</v>
      </c>
      <c r="K8" s="19">
        <v>14.25</v>
      </c>
      <c r="L8" s="20">
        <f t="shared" si="3"/>
        <v>712.5</v>
      </c>
      <c r="M8" s="21">
        <v>7.08</v>
      </c>
      <c r="N8" s="22">
        <f t="shared" si="4"/>
        <v>354</v>
      </c>
      <c r="O8" s="22">
        <v>12.53</v>
      </c>
      <c r="P8" s="23">
        <f t="shared" si="5"/>
        <v>626.5</v>
      </c>
      <c r="Q8" s="24">
        <v>7.8</v>
      </c>
      <c r="R8" s="25">
        <f t="shared" si="6"/>
        <v>390</v>
      </c>
      <c r="S8" s="25"/>
      <c r="T8" s="26">
        <f t="shared" si="7"/>
        <v>0</v>
      </c>
    </row>
    <row r="9" spans="1:20" ht="15">
      <c r="A9" s="66">
        <v>4</v>
      </c>
      <c r="B9" s="67">
        <v>130</v>
      </c>
      <c r="C9" s="67" t="s">
        <v>13</v>
      </c>
      <c r="D9" s="68" t="s">
        <v>7</v>
      </c>
      <c r="E9" s="58"/>
      <c r="F9" s="17">
        <f t="shared" si="0"/>
        <v>0</v>
      </c>
      <c r="G9" s="17"/>
      <c r="H9" s="18">
        <f t="shared" si="1"/>
        <v>0</v>
      </c>
      <c r="I9" s="29">
        <v>9.25</v>
      </c>
      <c r="J9" s="19">
        <f t="shared" si="2"/>
        <v>1202.5</v>
      </c>
      <c r="K9" s="19">
        <v>14.25</v>
      </c>
      <c r="L9" s="20">
        <f t="shared" si="3"/>
        <v>1852.5</v>
      </c>
      <c r="M9" s="21">
        <v>6.99</v>
      </c>
      <c r="N9" s="22">
        <f t="shared" si="4"/>
        <v>908.7</v>
      </c>
      <c r="O9" s="22">
        <v>12.44</v>
      </c>
      <c r="P9" s="23">
        <f t="shared" si="5"/>
        <v>1617.2</v>
      </c>
      <c r="Q9" s="24">
        <v>8.3</v>
      </c>
      <c r="R9" s="25">
        <f t="shared" si="6"/>
        <v>1079</v>
      </c>
      <c r="S9" s="25"/>
      <c r="T9" s="26">
        <f t="shared" si="7"/>
        <v>0</v>
      </c>
    </row>
    <row r="10" spans="1:20" ht="15">
      <c r="A10" s="66">
        <v>5</v>
      </c>
      <c r="B10" s="67">
        <v>166</v>
      </c>
      <c r="C10" s="67" t="s">
        <v>13</v>
      </c>
      <c r="D10" s="68" t="s">
        <v>8</v>
      </c>
      <c r="E10" s="58">
        <v>48.37</v>
      </c>
      <c r="F10" s="17">
        <f t="shared" si="0"/>
        <v>8029.419999999999</v>
      </c>
      <c r="G10" s="17">
        <v>55.69</v>
      </c>
      <c r="H10" s="18">
        <f t="shared" si="1"/>
        <v>9244.539999999999</v>
      </c>
      <c r="I10" s="29">
        <v>47.5</v>
      </c>
      <c r="J10" s="19">
        <f t="shared" si="2"/>
        <v>7885</v>
      </c>
      <c r="K10" s="19"/>
      <c r="L10" s="20">
        <f t="shared" si="3"/>
        <v>0</v>
      </c>
      <c r="M10" s="21"/>
      <c r="N10" s="22">
        <f t="shared" si="4"/>
        <v>0</v>
      </c>
      <c r="O10" s="22"/>
      <c r="P10" s="23">
        <f t="shared" si="5"/>
        <v>0</v>
      </c>
      <c r="Q10" s="24">
        <v>43.48</v>
      </c>
      <c r="R10" s="25">
        <f t="shared" si="6"/>
        <v>7217.679999999999</v>
      </c>
      <c r="S10" s="25"/>
      <c r="T10" s="26">
        <f t="shared" si="7"/>
        <v>0</v>
      </c>
    </row>
    <row r="11" spans="1:20" ht="15">
      <c r="A11" s="66">
        <v>6</v>
      </c>
      <c r="B11" s="67">
        <v>150</v>
      </c>
      <c r="C11" s="67" t="s">
        <v>13</v>
      </c>
      <c r="D11" s="68" t="s">
        <v>9</v>
      </c>
      <c r="E11" s="58">
        <v>52.23</v>
      </c>
      <c r="F11" s="17">
        <f t="shared" si="0"/>
        <v>7834.499999999999</v>
      </c>
      <c r="G11" s="17">
        <v>59.55</v>
      </c>
      <c r="H11" s="18">
        <f t="shared" si="1"/>
        <v>8932.5</v>
      </c>
      <c r="I11" s="29">
        <v>52</v>
      </c>
      <c r="J11" s="19">
        <f t="shared" si="2"/>
        <v>7800</v>
      </c>
      <c r="K11" s="19"/>
      <c r="L11" s="20">
        <f t="shared" si="3"/>
        <v>0</v>
      </c>
      <c r="M11" s="21"/>
      <c r="N11" s="22">
        <f t="shared" si="4"/>
        <v>0</v>
      </c>
      <c r="O11" s="22"/>
      <c r="P11" s="23">
        <f t="shared" si="5"/>
        <v>0</v>
      </c>
      <c r="Q11" s="24">
        <v>48.24</v>
      </c>
      <c r="R11" s="25">
        <f t="shared" si="6"/>
        <v>7236</v>
      </c>
      <c r="S11" s="25"/>
      <c r="T11" s="26">
        <f t="shared" si="7"/>
        <v>0</v>
      </c>
    </row>
    <row r="12" spans="1:20" ht="15">
      <c r="A12" s="66">
        <v>7</v>
      </c>
      <c r="B12" s="67">
        <v>1060</v>
      </c>
      <c r="C12" s="67" t="s">
        <v>13</v>
      </c>
      <c r="D12" s="68" t="s">
        <v>10</v>
      </c>
      <c r="E12" s="58">
        <v>58.39</v>
      </c>
      <c r="F12" s="17">
        <f t="shared" si="0"/>
        <v>61893.4</v>
      </c>
      <c r="G12" s="17">
        <v>65.71</v>
      </c>
      <c r="H12" s="18">
        <f t="shared" si="1"/>
        <v>69652.59999999999</v>
      </c>
      <c r="I12" s="29">
        <v>56</v>
      </c>
      <c r="J12" s="19">
        <f t="shared" si="2"/>
        <v>59360</v>
      </c>
      <c r="K12" s="19"/>
      <c r="L12" s="20">
        <f t="shared" si="3"/>
        <v>0</v>
      </c>
      <c r="M12" s="21"/>
      <c r="N12" s="22">
        <f t="shared" si="4"/>
        <v>0</v>
      </c>
      <c r="O12" s="22"/>
      <c r="P12" s="23">
        <f t="shared" si="5"/>
        <v>0</v>
      </c>
      <c r="Q12" s="24">
        <v>54.57</v>
      </c>
      <c r="R12" s="25">
        <f t="shared" si="6"/>
        <v>57844.2</v>
      </c>
      <c r="S12" s="25"/>
      <c r="T12" s="26">
        <f t="shared" si="7"/>
        <v>0</v>
      </c>
    </row>
    <row r="13" spans="1:20" ht="15">
      <c r="A13" s="66">
        <v>8</v>
      </c>
      <c r="B13" s="67">
        <v>60</v>
      </c>
      <c r="C13" s="67" t="s">
        <v>13</v>
      </c>
      <c r="D13" s="68" t="s">
        <v>11</v>
      </c>
      <c r="E13" s="58">
        <v>62.36</v>
      </c>
      <c r="F13" s="17">
        <f t="shared" si="0"/>
        <v>3741.6</v>
      </c>
      <c r="G13" s="17">
        <v>69.68</v>
      </c>
      <c r="H13" s="18">
        <f t="shared" si="1"/>
        <v>4180.8</v>
      </c>
      <c r="I13" s="29">
        <v>57</v>
      </c>
      <c r="J13" s="19">
        <f t="shared" si="2"/>
        <v>3420</v>
      </c>
      <c r="K13" s="19"/>
      <c r="L13" s="20">
        <f t="shared" si="3"/>
        <v>0</v>
      </c>
      <c r="M13" s="21"/>
      <c r="N13" s="22">
        <f t="shared" si="4"/>
        <v>0</v>
      </c>
      <c r="O13" s="22"/>
      <c r="P13" s="23">
        <f t="shared" si="5"/>
        <v>0</v>
      </c>
      <c r="Q13" s="24">
        <v>58.46</v>
      </c>
      <c r="R13" s="25">
        <f t="shared" si="6"/>
        <v>3507.6</v>
      </c>
      <c r="S13" s="25"/>
      <c r="T13" s="26">
        <f t="shared" si="7"/>
        <v>0</v>
      </c>
    </row>
    <row r="14" spans="1:20" ht="15">
      <c r="A14" s="66">
        <v>9</v>
      </c>
      <c r="B14" s="67">
        <v>60</v>
      </c>
      <c r="C14" s="67" t="s">
        <v>13</v>
      </c>
      <c r="D14" s="68" t="s">
        <v>14</v>
      </c>
      <c r="E14" s="58"/>
      <c r="F14" s="17">
        <f t="shared" si="0"/>
        <v>0</v>
      </c>
      <c r="G14" s="17"/>
      <c r="H14" s="18">
        <f t="shared" si="1"/>
        <v>0</v>
      </c>
      <c r="I14" s="29">
        <v>74</v>
      </c>
      <c r="J14" s="19">
        <f t="shared" si="2"/>
        <v>4440</v>
      </c>
      <c r="K14" s="19"/>
      <c r="L14" s="20">
        <f t="shared" si="3"/>
        <v>0</v>
      </c>
      <c r="M14" s="21"/>
      <c r="N14" s="22">
        <f t="shared" si="4"/>
        <v>0</v>
      </c>
      <c r="O14" s="22"/>
      <c r="P14" s="23">
        <f t="shared" si="5"/>
        <v>0</v>
      </c>
      <c r="Q14" s="24">
        <v>58.46</v>
      </c>
      <c r="R14" s="25">
        <f t="shared" si="6"/>
        <v>3507.6</v>
      </c>
      <c r="S14" s="25"/>
      <c r="T14" s="26">
        <f t="shared" si="7"/>
        <v>0</v>
      </c>
    </row>
    <row r="15" spans="1:20" ht="15.75" thickBot="1">
      <c r="A15" s="69">
        <v>10</v>
      </c>
      <c r="B15" s="70">
        <v>1000</v>
      </c>
      <c r="C15" s="70" t="s">
        <v>13</v>
      </c>
      <c r="D15" s="71" t="s">
        <v>15</v>
      </c>
      <c r="E15" s="59"/>
      <c r="F15" s="33">
        <f t="shared" si="0"/>
        <v>0</v>
      </c>
      <c r="G15" s="33"/>
      <c r="H15" s="34">
        <f t="shared" si="1"/>
        <v>0</v>
      </c>
      <c r="I15" s="35">
        <v>9</v>
      </c>
      <c r="J15" s="36">
        <f t="shared" si="2"/>
        <v>9000</v>
      </c>
      <c r="K15" s="36">
        <v>13.5</v>
      </c>
      <c r="L15" s="36">
        <f>K15*B15</f>
        <v>13500</v>
      </c>
      <c r="M15" s="37">
        <v>8.98</v>
      </c>
      <c r="N15" s="37">
        <f>B15*M15</f>
        <v>8980</v>
      </c>
      <c r="O15" s="37">
        <v>14.43</v>
      </c>
      <c r="P15" s="37">
        <f>B15*O15</f>
        <v>14430</v>
      </c>
      <c r="Q15" s="38"/>
      <c r="R15" s="38">
        <f>B15*Q15</f>
        <v>0</v>
      </c>
      <c r="S15" s="38"/>
      <c r="T15" s="38">
        <f>B15*S15</f>
        <v>0</v>
      </c>
    </row>
    <row r="16" spans="1:20" ht="15">
      <c r="A16" s="39" t="s">
        <v>22</v>
      </c>
      <c r="B16" s="48"/>
      <c r="C16" s="49"/>
      <c r="D16" s="50"/>
      <c r="E16" s="60"/>
      <c r="F16" s="42">
        <f>F6+F7+F8+F9</f>
        <v>0</v>
      </c>
      <c r="G16" s="45"/>
      <c r="H16" s="41">
        <f>H6+H7+H8+H9</f>
        <v>0</v>
      </c>
      <c r="I16" s="45"/>
      <c r="J16" s="40">
        <f>J6+J7+J8+J9</f>
        <v>7370</v>
      </c>
      <c r="K16" s="45"/>
      <c r="L16" s="40">
        <f>L6+L7+L8+L9</f>
        <v>11770</v>
      </c>
      <c r="M16" s="45"/>
      <c r="N16" s="40">
        <f>N6+N7+N8+N9</f>
        <v>5300.7</v>
      </c>
      <c r="O16" s="45"/>
      <c r="P16" s="40">
        <f>P6+P7+P8+P9</f>
        <v>10205.7</v>
      </c>
      <c r="Q16" s="45"/>
      <c r="R16" s="40">
        <f>R6+R7+R8+R9</f>
        <v>5346</v>
      </c>
      <c r="S16" s="45"/>
      <c r="T16" s="41">
        <f>T6+T7+T8+T9</f>
        <v>0</v>
      </c>
    </row>
    <row r="17" spans="1:20" ht="15">
      <c r="A17" s="51" t="s">
        <v>23</v>
      </c>
      <c r="B17" s="52"/>
      <c r="C17" s="52"/>
      <c r="D17" s="53"/>
      <c r="E17" s="61"/>
      <c r="F17" s="43">
        <f>F10+F11+F12+F13+F14+F15</f>
        <v>81498.92000000001</v>
      </c>
      <c r="G17" s="46"/>
      <c r="H17" s="30">
        <f>H10+H11+H12+H13+H14+H15</f>
        <v>92010.43999999999</v>
      </c>
      <c r="I17" s="46"/>
      <c r="J17" s="27">
        <f>J10+J11+J12+J13+J14+J15</f>
        <v>91905</v>
      </c>
      <c r="K17" s="46"/>
      <c r="L17" s="27">
        <f>L10+L11+L12+L13+L14+L15</f>
        <v>13500</v>
      </c>
      <c r="M17" s="46"/>
      <c r="N17" s="27">
        <f>N10+N11+N12+N13+N14+N15</f>
        <v>8980</v>
      </c>
      <c r="O17" s="46"/>
      <c r="P17" s="27">
        <f>P10+P11+P12+P13+P14+P15</f>
        <v>14430</v>
      </c>
      <c r="Q17" s="46"/>
      <c r="R17" s="27">
        <f>R10+R11+R12+R13+R14+R15</f>
        <v>79313.08000000002</v>
      </c>
      <c r="S17" s="46"/>
      <c r="T17" s="30">
        <f>T10+T11+T12+T13+T14+T15</f>
        <v>0</v>
      </c>
    </row>
    <row r="18" spans="1:20" ht="15.75" thickBot="1">
      <c r="A18" s="54" t="s">
        <v>24</v>
      </c>
      <c r="B18" s="55"/>
      <c r="C18" s="55"/>
      <c r="D18" s="56"/>
      <c r="E18" s="62"/>
      <c r="F18" s="44">
        <f>F16+F17</f>
        <v>81498.92000000001</v>
      </c>
      <c r="G18" s="47"/>
      <c r="H18" s="32">
        <f>H16+H17</f>
        <v>92010.43999999999</v>
      </c>
      <c r="I18" s="47"/>
      <c r="J18" s="31">
        <f>J16+J17</f>
        <v>99275</v>
      </c>
      <c r="K18" s="47"/>
      <c r="L18" s="31">
        <f>L16+L17</f>
        <v>25270</v>
      </c>
      <c r="M18" s="47"/>
      <c r="N18" s="31">
        <f>N16+N17</f>
        <v>14280.7</v>
      </c>
      <c r="O18" s="47"/>
      <c r="P18" s="31">
        <f>P16+P17</f>
        <v>24635.7</v>
      </c>
      <c r="Q18" s="47"/>
      <c r="R18" s="31">
        <f>R16+R17</f>
        <v>84659.08000000002</v>
      </c>
      <c r="S18" s="47"/>
      <c r="T18" s="32">
        <f>T16+T17</f>
        <v>0</v>
      </c>
    </row>
  </sheetData>
  <sheetProtection/>
  <mergeCells count="6">
    <mergeCell ref="A3:D4"/>
    <mergeCell ref="A2:E2"/>
    <mergeCell ref="E3:H4"/>
    <mergeCell ref="I3:L4"/>
    <mergeCell ref="M3:P4"/>
    <mergeCell ref="Q3:T4"/>
  </mergeCells>
  <printOptions/>
  <pageMargins left="0.7" right="0.7" top="0.75" bottom="0.75" header="0.3" footer="0.3"/>
  <pageSetup fitToHeight="1" fitToWidth="1"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jkowalonek</dc:creator>
  <cp:keywords/>
  <dc:description/>
  <cp:lastModifiedBy>tconville</cp:lastModifiedBy>
  <cp:lastPrinted>2010-08-12T14:24:17Z</cp:lastPrinted>
  <dcterms:created xsi:type="dcterms:W3CDTF">2010-08-11T18:31:33Z</dcterms:created>
  <dcterms:modified xsi:type="dcterms:W3CDTF">2010-08-12T14:24:42Z</dcterms:modified>
  <cp:category/>
  <cp:version/>
  <cp:contentType/>
  <cp:contentStatus/>
</cp:coreProperties>
</file>